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C3940B8-E9A1-4585-8224-3D71A95A5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втрак" sheetId="3" r:id="rId1"/>
    <sheet name="Таблица" sheetId="1" r:id="rId2"/>
    <sheet name="БЖУ" sheetId="2" r:id="rId3"/>
  </sheets>
  <definedNames>
    <definedName name="_xlnm._FilterDatabase" localSheetId="0" hidden="1">Завтрак!$A$9:$O$69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21" i="3"/>
  <c r="G69" i="3"/>
  <c r="G63" i="3"/>
  <c r="G57" i="3"/>
  <c r="G51" i="3"/>
  <c r="G45" i="3"/>
  <c r="G39" i="3"/>
  <c r="G33" i="3"/>
  <c r="G27" i="3"/>
  <c r="B45" i="3"/>
  <c r="B27" i="3"/>
  <c r="G21" i="3"/>
  <c r="G15" i="3"/>
  <c r="B69" i="3"/>
  <c r="B63" i="3"/>
  <c r="B57" i="3"/>
  <c r="B51" i="3"/>
  <c r="B39" i="3"/>
  <c r="B15" i="3"/>
</calcChain>
</file>

<file path=xl/sharedStrings.xml><?xml version="1.0" encoding="utf-8"?>
<sst xmlns="http://schemas.openxmlformats.org/spreadsheetml/2006/main" count="93" uniqueCount="63">
  <si>
    <t>Наименование</t>
  </si>
  <si>
    <t>Выход, г</t>
  </si>
  <si>
    <t>Номер</t>
  </si>
  <si>
    <t>рецептуры по сборнику №</t>
  </si>
  <si>
    <t>Содержание веществ, г</t>
  </si>
  <si>
    <t>Энерг. Ценность</t>
  </si>
  <si>
    <t>Витамины (мг)</t>
  </si>
  <si>
    <t>Минеральные вещества</t>
  </si>
  <si>
    <t>белки</t>
  </si>
  <si>
    <t>жиры</t>
  </si>
  <si>
    <t>углеводы</t>
  </si>
  <si>
    <t>A</t>
  </si>
  <si>
    <t>E</t>
  </si>
  <si>
    <t>C</t>
  </si>
  <si>
    <t>B1</t>
  </si>
  <si>
    <t>Fe</t>
  </si>
  <si>
    <t>Cа</t>
  </si>
  <si>
    <t>Mg</t>
  </si>
  <si>
    <t>P</t>
  </si>
  <si>
    <t>1 день</t>
  </si>
  <si>
    <t>Итого:</t>
  </si>
  <si>
    <t>Плов из курицы</t>
  </si>
  <si>
    <t>Рагу из курицы</t>
  </si>
  <si>
    <t>Пюре картофельное</t>
  </si>
  <si>
    <t>Чай с сахаром</t>
  </si>
  <si>
    <t>Чай с лимоном</t>
  </si>
  <si>
    <t>2 день</t>
  </si>
  <si>
    <t>50/70</t>
  </si>
  <si>
    <t>3 день</t>
  </si>
  <si>
    <t>Компот из сухофруктов</t>
  </si>
  <si>
    <t>4 день</t>
  </si>
  <si>
    <t>5 день</t>
  </si>
  <si>
    <t>200/10</t>
  </si>
  <si>
    <t>Гречка отварная</t>
  </si>
  <si>
    <t>6 день</t>
  </si>
  <si>
    <t>7 день</t>
  </si>
  <si>
    <t>Котлета рыбная с соусом</t>
  </si>
  <si>
    <t>50/60</t>
  </si>
  <si>
    <t>8 день</t>
  </si>
  <si>
    <t>9 день</t>
  </si>
  <si>
    <t>70/50</t>
  </si>
  <si>
    <t>10 день</t>
  </si>
  <si>
    <t>Хлеб пшеничный</t>
  </si>
  <si>
    <t>Яблоко свежее</t>
  </si>
  <si>
    <t>Какао с молоком</t>
  </si>
  <si>
    <t>250/20</t>
  </si>
  <si>
    <t>Пряник</t>
  </si>
  <si>
    <t>Кнели из кур с соусом</t>
  </si>
  <si>
    <t>Каша рисовая жидкая молочная</t>
  </si>
  <si>
    <t>Каша пшенная жидкая молочная</t>
  </si>
  <si>
    <t>Курица отварная с соусом</t>
  </si>
  <si>
    <t>Котлеты куриные с соусом</t>
  </si>
  <si>
    <t>Макароны отварные с сыром</t>
  </si>
  <si>
    <t>Компот из свежих фруктов</t>
  </si>
  <si>
    <t xml:space="preserve">Салат из белокочанной капусты </t>
  </si>
  <si>
    <t>Винегрет овощной</t>
  </si>
  <si>
    <t>Утверждено</t>
  </si>
  <si>
    <t>Согласовано</t>
  </si>
  <si>
    <t>Директор</t>
  </si>
  <si>
    <t>Примечание:</t>
  </si>
  <si>
    <t>Сборник рецептур на продукцию для обучающихся во всех образовательных учреждениях В.А.Тутельян, 2017</t>
  </si>
  <si>
    <t>Примерное десятидневное меню горячего питания (завтрак) учащихся 1-11 классов</t>
  </si>
  <si>
    <t>Ефимова М.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</si>
</sst>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abSelected="1" zoomScale="90" zoomScaleNormal="90" workbookViewId="0">
      <selection activeCell="H3" sqref="H3"/>
    </sheetView>
  </sheetViews>
  <sheetFormatPr defaultColWidth="8.85546875" defaultRowHeight="15" x14ac:dyDescent="0.25"/>
  <cols>
    <col min="1" max="1" width="32.140625" customWidth="1"/>
    <col min="2" max="2" width="15" bestFit="1" customWidth="1"/>
    <col min="3" max="3" width="14.7109375" customWidth="1"/>
    <col min="7" max="7" width="10.7109375" customWidth="1"/>
    <col min="8" max="8" width="8.5703125" bestFit="1" customWidth="1"/>
    <col min="9" max="10" width="7.42578125" bestFit="1" customWidth="1"/>
    <col min="11" max="11" width="7.28515625" bestFit="1" customWidth="1"/>
    <col min="12" max="12" width="8.28515625" bestFit="1" customWidth="1"/>
    <col min="13" max="13" width="7.28515625" bestFit="1" customWidth="1"/>
    <col min="15" max="15" width="8.140625" bestFit="1" customWidth="1"/>
  </cols>
  <sheetData>
    <row r="1" spans="1:15" ht="18.75" x14ac:dyDescent="0.3">
      <c r="A1" s="2" t="s">
        <v>56</v>
      </c>
      <c r="L1" s="18" t="s">
        <v>57</v>
      </c>
      <c r="M1" s="18"/>
      <c r="N1" s="18"/>
      <c r="O1" s="18"/>
    </row>
    <row r="2" spans="1:15" ht="18.75" x14ac:dyDescent="0.3">
      <c r="A2" s="2"/>
      <c r="L2" s="18" t="s">
        <v>58</v>
      </c>
      <c r="M2" s="18"/>
      <c r="N2" s="18"/>
      <c r="O2" s="18"/>
    </row>
    <row r="3" spans="1:15" ht="18.75" x14ac:dyDescent="0.3">
      <c r="A3" s="2"/>
      <c r="O3" t="s">
        <v>62</v>
      </c>
    </row>
    <row r="4" spans="1:15" ht="18.75" x14ac:dyDescent="0.3">
      <c r="A4" s="3"/>
      <c r="L4" s="4"/>
      <c r="M4" s="4"/>
      <c r="N4" s="4"/>
      <c r="O4" s="4"/>
    </row>
    <row r="5" spans="1:15" s="5" customFormat="1" ht="15.75" x14ac:dyDescent="0.25"/>
    <row r="6" spans="1:15" s="5" customFormat="1" ht="43.9" customHeight="1" x14ac:dyDescent="0.25">
      <c r="B6" s="19" t="s">
        <v>61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s="5" customFormat="1" ht="15.75" x14ac:dyDescent="0.25"/>
    <row r="8" spans="1:15" s="5" customFormat="1" ht="20.45" customHeight="1" x14ac:dyDescent="0.25">
      <c r="A8" s="20" t="s">
        <v>0</v>
      </c>
      <c r="B8" s="20" t="s">
        <v>1</v>
      </c>
      <c r="C8" s="6" t="s">
        <v>2</v>
      </c>
      <c r="D8" s="20" t="s">
        <v>4</v>
      </c>
      <c r="E8" s="20"/>
      <c r="F8" s="20"/>
      <c r="G8" s="21" t="s">
        <v>5</v>
      </c>
      <c r="H8" s="20" t="s">
        <v>6</v>
      </c>
      <c r="I8" s="20"/>
      <c r="J8" s="20"/>
      <c r="K8" s="20"/>
      <c r="L8" s="20" t="s">
        <v>7</v>
      </c>
      <c r="M8" s="20"/>
      <c r="N8" s="20"/>
      <c r="O8" s="20"/>
    </row>
    <row r="9" spans="1:15" s="8" customFormat="1" ht="31.5" x14ac:dyDescent="0.25">
      <c r="A9" s="20"/>
      <c r="B9" s="20"/>
      <c r="C9" s="6" t="s">
        <v>3</v>
      </c>
      <c r="D9" s="7" t="s">
        <v>8</v>
      </c>
      <c r="E9" s="7" t="s">
        <v>9</v>
      </c>
      <c r="F9" s="7" t="s">
        <v>10</v>
      </c>
      <c r="G9" s="21"/>
      <c r="H9" s="7" t="s">
        <v>14</v>
      </c>
      <c r="I9" s="7" t="s">
        <v>13</v>
      </c>
      <c r="J9" s="7" t="s">
        <v>11</v>
      </c>
      <c r="K9" s="7" t="s">
        <v>12</v>
      </c>
      <c r="L9" s="7" t="s">
        <v>16</v>
      </c>
      <c r="M9" s="7" t="s">
        <v>18</v>
      </c>
      <c r="N9" s="7" t="s">
        <v>17</v>
      </c>
      <c r="O9" s="7" t="s">
        <v>15</v>
      </c>
    </row>
    <row r="10" spans="1:15" s="5" customFormat="1" ht="20.45" customHeight="1" x14ac:dyDescent="0.25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s="5" customFormat="1" ht="31.5" x14ac:dyDescent="0.25">
      <c r="A11" s="9" t="s">
        <v>49</v>
      </c>
      <c r="B11" s="6">
        <v>200</v>
      </c>
      <c r="C11" s="6">
        <v>182</v>
      </c>
      <c r="D11" s="10">
        <v>6.8272727272727272</v>
      </c>
      <c r="E11" s="10">
        <v>10.654545454545454</v>
      </c>
      <c r="F11" s="10">
        <v>42.75454545454545</v>
      </c>
      <c r="G11" s="10">
        <v>295.4545454545455</v>
      </c>
      <c r="H11" s="10">
        <v>0.17272727272727273</v>
      </c>
      <c r="I11" s="10">
        <v>1.0636363636363635</v>
      </c>
      <c r="J11" s="10">
        <v>52.727272727272727</v>
      </c>
      <c r="K11" s="10">
        <v>1.76</v>
      </c>
      <c r="L11" s="10">
        <v>125.81818181818181</v>
      </c>
      <c r="M11" s="10">
        <v>167.60909090909092</v>
      </c>
      <c r="N11" s="10">
        <v>43.272727272727273</v>
      </c>
      <c r="O11" s="10">
        <v>1.1454545454545455</v>
      </c>
    </row>
    <row r="12" spans="1:15" s="5" customFormat="1" ht="20.45" customHeight="1" x14ac:dyDescent="0.25">
      <c r="A12" s="9" t="s">
        <v>44</v>
      </c>
      <c r="B12" s="6">
        <v>200</v>
      </c>
      <c r="C12" s="6">
        <v>382</v>
      </c>
      <c r="D12" s="10">
        <v>3.72</v>
      </c>
      <c r="E12" s="10">
        <v>0.67</v>
      </c>
      <c r="F12" s="10">
        <v>26</v>
      </c>
      <c r="G12" s="10">
        <v>125.11</v>
      </c>
      <c r="H12" s="10">
        <v>0.02</v>
      </c>
      <c r="I12" s="10">
        <v>1.33</v>
      </c>
      <c r="J12" s="10">
        <v>0</v>
      </c>
      <c r="K12" s="10">
        <v>0</v>
      </c>
      <c r="L12" s="10">
        <v>133.30000000000001</v>
      </c>
      <c r="M12" s="10">
        <v>111.11</v>
      </c>
      <c r="N12" s="10">
        <v>25.56</v>
      </c>
      <c r="O12" s="10">
        <v>2</v>
      </c>
    </row>
    <row r="13" spans="1:15" s="5" customFormat="1" ht="20.45" customHeight="1" x14ac:dyDescent="0.25">
      <c r="A13" s="9" t="s">
        <v>42</v>
      </c>
      <c r="B13" s="6">
        <v>50</v>
      </c>
      <c r="C13" s="6"/>
      <c r="D13" s="10">
        <v>3.95</v>
      </c>
      <c r="E13" s="10">
        <v>0.5</v>
      </c>
      <c r="F13" s="10">
        <v>24.15</v>
      </c>
      <c r="G13" s="10">
        <v>116.9</v>
      </c>
      <c r="H13" s="10">
        <v>0.05</v>
      </c>
      <c r="I13" s="10">
        <v>0</v>
      </c>
      <c r="J13" s="10">
        <v>0</v>
      </c>
      <c r="K13" s="10">
        <v>0.65</v>
      </c>
      <c r="L13" s="10">
        <v>11.5</v>
      </c>
      <c r="M13" s="10">
        <v>43.5</v>
      </c>
      <c r="N13" s="10">
        <v>16.5</v>
      </c>
      <c r="O13" s="10">
        <v>0.55000000000000004</v>
      </c>
    </row>
    <row r="14" spans="1:15" s="5" customFormat="1" ht="20.45" customHeight="1" x14ac:dyDescent="0.25">
      <c r="A14" s="9" t="s">
        <v>43</v>
      </c>
      <c r="B14" s="6">
        <v>100</v>
      </c>
      <c r="C14" s="6">
        <v>338</v>
      </c>
      <c r="D14" s="10">
        <v>0.39999999999999997</v>
      </c>
      <c r="E14" s="10">
        <v>0.39999999999999997</v>
      </c>
      <c r="F14" s="10">
        <v>9.7999999999999989</v>
      </c>
      <c r="G14" s="10">
        <v>44.4</v>
      </c>
      <c r="H14" s="10">
        <v>2.6666666666666668E-2</v>
      </c>
      <c r="I14" s="10">
        <v>10</v>
      </c>
      <c r="J14" s="10">
        <v>0</v>
      </c>
      <c r="K14" s="10">
        <v>0.19999999999999998</v>
      </c>
      <c r="L14" s="10">
        <v>16</v>
      </c>
      <c r="M14" s="10">
        <v>11</v>
      </c>
      <c r="N14" s="10">
        <v>9</v>
      </c>
      <c r="O14" s="10">
        <v>2.1999999999999997</v>
      </c>
    </row>
    <row r="15" spans="1:15" s="14" customFormat="1" ht="20.45" customHeight="1" x14ac:dyDescent="0.25">
      <c r="A15" s="11" t="s">
        <v>20</v>
      </c>
      <c r="B15" s="12">
        <f>SUM(B11:B14)</f>
        <v>550</v>
      </c>
      <c r="C15" s="12"/>
      <c r="D15" s="13"/>
      <c r="E15" s="13"/>
      <c r="F15" s="13"/>
      <c r="G15" s="13">
        <f>SUM(G11:G14)</f>
        <v>581.86454545454546</v>
      </c>
      <c r="H15" s="13"/>
      <c r="I15" s="13"/>
      <c r="J15" s="13"/>
      <c r="K15" s="13"/>
      <c r="L15" s="13"/>
      <c r="M15" s="13"/>
      <c r="N15" s="13"/>
      <c r="O15" s="13"/>
    </row>
    <row r="16" spans="1:15" s="5" customFormat="1" ht="20.45" customHeight="1" x14ac:dyDescent="0.25">
      <c r="A16" s="16" t="s">
        <v>26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7" s="5" customFormat="1" ht="20.45" customHeight="1" x14ac:dyDescent="0.25">
      <c r="A17" s="9" t="s">
        <v>51</v>
      </c>
      <c r="B17" s="6" t="s">
        <v>27</v>
      </c>
      <c r="C17" s="6">
        <v>294</v>
      </c>
      <c r="D17" s="10">
        <v>8.9024000000000001</v>
      </c>
      <c r="E17" s="10">
        <v>11.848400000000002</v>
      </c>
      <c r="F17" s="10">
        <v>12.3568</v>
      </c>
      <c r="G17" s="10">
        <v>191.64000000000001</v>
      </c>
      <c r="H17" s="10">
        <v>6.8400000000000002E-2</v>
      </c>
      <c r="I17" s="10">
        <v>0.4652</v>
      </c>
      <c r="J17" s="10">
        <v>50.620000000000005</v>
      </c>
      <c r="K17" s="10">
        <v>0.12</v>
      </c>
      <c r="L17" s="10">
        <v>48.260000000000005</v>
      </c>
      <c r="M17" s="10">
        <v>55.911999999999999</v>
      </c>
      <c r="N17" s="10">
        <v>14.192</v>
      </c>
      <c r="O17" s="10">
        <v>1.0032000000000001</v>
      </c>
    </row>
    <row r="18" spans="1:17" s="5" customFormat="1" ht="20.45" customHeight="1" x14ac:dyDescent="0.25">
      <c r="A18" s="9" t="s">
        <v>23</v>
      </c>
      <c r="B18" s="6">
        <v>180</v>
      </c>
      <c r="C18" s="6">
        <v>312</v>
      </c>
      <c r="D18" s="10">
        <v>3.6774</v>
      </c>
      <c r="E18" s="10">
        <v>5.7617999999999991</v>
      </c>
      <c r="F18" s="10">
        <v>24.526799999999998</v>
      </c>
      <c r="G18" s="10">
        <v>164.7</v>
      </c>
      <c r="H18" s="10">
        <v>0.16739999999999999</v>
      </c>
      <c r="I18" s="10">
        <v>21.792599999999997</v>
      </c>
      <c r="J18" s="10">
        <v>0</v>
      </c>
      <c r="K18" s="10">
        <v>0.18</v>
      </c>
      <c r="L18" s="10">
        <v>44.37</v>
      </c>
      <c r="M18" s="10">
        <v>103.91399999999999</v>
      </c>
      <c r="N18" s="10">
        <v>33.299999999999997</v>
      </c>
      <c r="O18" s="10">
        <v>1.2114</v>
      </c>
    </row>
    <row r="19" spans="1:17" s="5" customFormat="1" ht="20.45" customHeight="1" x14ac:dyDescent="0.25">
      <c r="A19" s="9" t="s">
        <v>24</v>
      </c>
      <c r="B19" s="6">
        <v>200</v>
      </c>
      <c r="C19" s="6">
        <v>376</v>
      </c>
      <c r="D19" s="10">
        <v>7.0000000000000007E-2</v>
      </c>
      <c r="E19" s="10">
        <v>0.02</v>
      </c>
      <c r="F19" s="10">
        <v>15</v>
      </c>
      <c r="G19" s="10">
        <v>60</v>
      </c>
      <c r="H19" s="10">
        <v>0</v>
      </c>
      <c r="I19" s="10">
        <v>0.03</v>
      </c>
      <c r="J19" s="10">
        <v>0</v>
      </c>
      <c r="K19" s="10">
        <v>0</v>
      </c>
      <c r="L19" s="10">
        <v>11.1</v>
      </c>
      <c r="M19" s="10">
        <v>2.8</v>
      </c>
      <c r="N19" s="10">
        <v>1.4</v>
      </c>
      <c r="O19" s="10">
        <v>0.28000000000000003</v>
      </c>
    </row>
    <row r="20" spans="1:17" s="5" customFormat="1" ht="20.45" customHeight="1" x14ac:dyDescent="0.25">
      <c r="A20" s="9" t="s">
        <v>42</v>
      </c>
      <c r="B20" s="6">
        <v>50</v>
      </c>
      <c r="C20" s="6"/>
      <c r="D20" s="10">
        <v>3.95</v>
      </c>
      <c r="E20" s="10">
        <v>0.5</v>
      </c>
      <c r="F20" s="10">
        <v>24.15</v>
      </c>
      <c r="G20" s="10">
        <v>116.9</v>
      </c>
      <c r="H20" s="10">
        <v>0.05</v>
      </c>
      <c r="I20" s="10">
        <v>0</v>
      </c>
      <c r="J20" s="10">
        <v>0</v>
      </c>
      <c r="K20" s="10">
        <v>0.65</v>
      </c>
      <c r="L20" s="10">
        <v>11.5</v>
      </c>
      <c r="M20" s="10">
        <v>43.5</v>
      </c>
      <c r="N20" s="10">
        <v>16.5</v>
      </c>
      <c r="O20" s="10">
        <v>0.55000000000000004</v>
      </c>
    </row>
    <row r="21" spans="1:17" s="14" customFormat="1" ht="20.45" customHeight="1" x14ac:dyDescent="0.25">
      <c r="A21" s="11" t="s">
        <v>20</v>
      </c>
      <c r="B21" s="12">
        <f>SUM(B17:B20)+50+70</f>
        <v>550</v>
      </c>
      <c r="C21" s="12"/>
      <c r="D21" s="12"/>
      <c r="E21" s="12"/>
      <c r="F21" s="12"/>
      <c r="G21" s="13">
        <f>SUM(G17:G20)</f>
        <v>533.24</v>
      </c>
      <c r="H21" s="12"/>
      <c r="I21" s="12"/>
      <c r="J21" s="12"/>
      <c r="K21" s="12"/>
      <c r="L21" s="12"/>
      <c r="M21" s="12"/>
      <c r="N21" s="12"/>
      <c r="O21" s="12"/>
    </row>
    <row r="22" spans="1:17" s="5" customFormat="1" ht="20.45" customHeight="1" x14ac:dyDescent="0.25">
      <c r="A22" s="16" t="s">
        <v>28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7" s="5" customFormat="1" ht="20.45" customHeight="1" x14ac:dyDescent="0.25">
      <c r="A23" s="9" t="s">
        <v>52</v>
      </c>
      <c r="B23" s="6" t="s">
        <v>45</v>
      </c>
      <c r="C23" s="6">
        <v>204</v>
      </c>
      <c r="D23" s="10">
        <v>14.0725</v>
      </c>
      <c r="E23" s="10">
        <v>7.0149999999999997</v>
      </c>
      <c r="F23" s="10">
        <v>53.2</v>
      </c>
      <c r="G23" s="10">
        <v>332.5</v>
      </c>
      <c r="H23" s="10">
        <v>0.10500000000000001</v>
      </c>
      <c r="I23" s="10">
        <v>0.14000000000000001</v>
      </c>
      <c r="J23" s="10">
        <v>52</v>
      </c>
      <c r="K23" s="10">
        <v>0.26</v>
      </c>
      <c r="L23" s="10">
        <v>194.6525</v>
      </c>
      <c r="M23" s="10">
        <v>161.94624999999999</v>
      </c>
      <c r="N23" s="10">
        <v>21.364999999999998</v>
      </c>
      <c r="O23" s="10">
        <v>1.62</v>
      </c>
    </row>
    <row r="24" spans="1:17" s="5" customFormat="1" ht="20.45" customHeight="1" x14ac:dyDescent="0.25">
      <c r="A24" s="9" t="s">
        <v>53</v>
      </c>
      <c r="B24" s="6">
        <v>200</v>
      </c>
      <c r="C24" s="6">
        <v>346</v>
      </c>
      <c r="D24" s="10">
        <v>0.45</v>
      </c>
      <c r="E24" s="10">
        <v>0.1</v>
      </c>
      <c r="F24" s="10">
        <v>33.989999999999995</v>
      </c>
      <c r="G24" s="10">
        <v>141.19999999999999</v>
      </c>
      <c r="H24" s="10">
        <v>0.02</v>
      </c>
      <c r="I24" s="10">
        <v>12</v>
      </c>
      <c r="J24" s="10">
        <v>0</v>
      </c>
      <c r="K24" s="10">
        <v>7.0000000000000007E-2</v>
      </c>
      <c r="L24" s="10">
        <v>23.02</v>
      </c>
      <c r="M24" s="10">
        <v>11.5</v>
      </c>
      <c r="N24" s="10">
        <v>7.6260000000000003</v>
      </c>
      <c r="O24" s="10">
        <v>0.24</v>
      </c>
      <c r="Q24" s="15"/>
    </row>
    <row r="25" spans="1:17" s="5" customFormat="1" ht="20.45" customHeight="1" x14ac:dyDescent="0.25">
      <c r="A25" s="9" t="s">
        <v>46</v>
      </c>
      <c r="B25" s="6">
        <v>30</v>
      </c>
      <c r="C25" s="6"/>
      <c r="D25" s="10">
        <v>1.5899999999999999</v>
      </c>
      <c r="E25" s="10">
        <v>1.62</v>
      </c>
      <c r="F25" s="10">
        <v>20.849999999999998</v>
      </c>
      <c r="G25" s="10">
        <v>103.2</v>
      </c>
      <c r="H25" s="10">
        <v>2.4E-2</v>
      </c>
      <c r="I25" s="10">
        <v>0</v>
      </c>
      <c r="J25" s="10">
        <v>0</v>
      </c>
      <c r="K25" s="10">
        <v>0.72</v>
      </c>
      <c r="L25" s="10">
        <v>3.3</v>
      </c>
      <c r="M25" s="10">
        <v>12.299999999999999</v>
      </c>
      <c r="N25" s="10">
        <v>2.6999999999999997</v>
      </c>
      <c r="O25" s="10">
        <v>0.24</v>
      </c>
    </row>
    <row r="26" spans="1:17" s="5" customFormat="1" ht="20.45" customHeight="1" x14ac:dyDescent="0.25">
      <c r="A26" s="9" t="s">
        <v>42</v>
      </c>
      <c r="B26" s="6">
        <v>50</v>
      </c>
      <c r="C26" s="6"/>
      <c r="D26" s="10">
        <v>3.95</v>
      </c>
      <c r="E26" s="10">
        <v>0.5</v>
      </c>
      <c r="F26" s="10">
        <v>24.15</v>
      </c>
      <c r="G26" s="10">
        <v>116.9</v>
      </c>
      <c r="H26" s="10">
        <v>0.05</v>
      </c>
      <c r="I26" s="10">
        <v>0</v>
      </c>
      <c r="J26" s="10">
        <v>0</v>
      </c>
      <c r="K26" s="10">
        <v>0.65</v>
      </c>
      <c r="L26" s="10">
        <v>11.5</v>
      </c>
      <c r="M26" s="10">
        <v>43.5</v>
      </c>
      <c r="N26" s="10">
        <v>16.5</v>
      </c>
      <c r="O26" s="10">
        <v>0.55000000000000004</v>
      </c>
    </row>
    <row r="27" spans="1:17" s="14" customFormat="1" ht="20.45" customHeight="1" x14ac:dyDescent="0.25">
      <c r="A27" s="11" t="s">
        <v>20</v>
      </c>
      <c r="B27" s="12">
        <f>SUM(B23:B26)+250+20</f>
        <v>550</v>
      </c>
      <c r="C27" s="12"/>
      <c r="D27" s="13"/>
      <c r="E27" s="13"/>
      <c r="F27" s="13"/>
      <c r="G27" s="13">
        <f>SUM(G23:G26)</f>
        <v>693.8</v>
      </c>
      <c r="H27" s="13"/>
      <c r="I27" s="13"/>
      <c r="J27" s="13"/>
      <c r="K27" s="13"/>
      <c r="L27" s="13"/>
      <c r="M27" s="13"/>
      <c r="N27" s="13"/>
      <c r="O27" s="13"/>
    </row>
    <row r="28" spans="1:17" s="5" customFormat="1" ht="20.45" customHeight="1" x14ac:dyDescent="0.25">
      <c r="A28" s="17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7" s="5" customFormat="1" ht="20.45" customHeight="1" x14ac:dyDescent="0.25">
      <c r="A29" s="9" t="s">
        <v>54</v>
      </c>
      <c r="B29" s="6">
        <v>100</v>
      </c>
      <c r="C29" s="6">
        <v>45</v>
      </c>
      <c r="D29" s="10">
        <v>1.33</v>
      </c>
      <c r="E29" s="10">
        <v>6.08</v>
      </c>
      <c r="F29" s="10">
        <v>8.52</v>
      </c>
      <c r="G29" s="10">
        <v>94.12</v>
      </c>
      <c r="H29" s="10">
        <v>0.02</v>
      </c>
      <c r="I29" s="10">
        <v>24.43</v>
      </c>
      <c r="J29" s="10">
        <v>0</v>
      </c>
      <c r="K29" s="10">
        <v>2.31</v>
      </c>
      <c r="L29" s="10">
        <v>43</v>
      </c>
      <c r="M29" s="10">
        <v>28.32</v>
      </c>
      <c r="N29" s="10">
        <v>16</v>
      </c>
      <c r="O29" s="10">
        <v>0.52</v>
      </c>
    </row>
    <row r="30" spans="1:17" s="5" customFormat="1" ht="20.45" customHeight="1" x14ac:dyDescent="0.25">
      <c r="A30" s="9" t="s">
        <v>21</v>
      </c>
      <c r="B30" s="6">
        <v>200</v>
      </c>
      <c r="C30" s="6">
        <v>291</v>
      </c>
      <c r="D30" s="10">
        <v>16.946666666666669</v>
      </c>
      <c r="E30" s="10">
        <v>10.466666666666667</v>
      </c>
      <c r="F30" s="10">
        <v>35.733333333333334</v>
      </c>
      <c r="G30" s="10">
        <v>305.33333333333331</v>
      </c>
      <c r="H30" s="10">
        <v>0.10666666666666667</v>
      </c>
      <c r="I30" s="10">
        <v>6.0266666666666664</v>
      </c>
      <c r="J30" s="10">
        <v>19.466666666666665</v>
      </c>
      <c r="K30" s="10">
        <v>1.26</v>
      </c>
      <c r="L30" s="10">
        <v>46.346666666666664</v>
      </c>
      <c r="M30" s="10">
        <v>175.33333333333334</v>
      </c>
      <c r="N30" s="10">
        <v>54.04</v>
      </c>
      <c r="O30" s="10">
        <v>1.9733333333333334</v>
      </c>
    </row>
    <row r="31" spans="1:17" s="5" customFormat="1" ht="20.45" customHeight="1" x14ac:dyDescent="0.25">
      <c r="A31" s="9" t="s">
        <v>24</v>
      </c>
      <c r="B31" s="6">
        <v>200</v>
      </c>
      <c r="C31" s="6">
        <v>376</v>
      </c>
      <c r="D31" s="10">
        <v>7.0000000000000007E-2</v>
      </c>
      <c r="E31" s="10">
        <v>0.02</v>
      </c>
      <c r="F31" s="10">
        <v>15</v>
      </c>
      <c r="G31" s="10">
        <v>60</v>
      </c>
      <c r="H31" s="10">
        <v>0</v>
      </c>
      <c r="I31" s="10">
        <v>0.03</v>
      </c>
      <c r="J31" s="10">
        <v>0</v>
      </c>
      <c r="K31" s="10">
        <v>0</v>
      </c>
      <c r="L31" s="10">
        <v>11.1</v>
      </c>
      <c r="M31" s="10">
        <v>2.8</v>
      </c>
      <c r="N31" s="10">
        <v>1.4</v>
      </c>
      <c r="O31" s="10">
        <v>0.28000000000000003</v>
      </c>
    </row>
    <row r="32" spans="1:17" s="5" customFormat="1" ht="20.45" customHeight="1" x14ac:dyDescent="0.25">
      <c r="A32" s="9" t="s">
        <v>42</v>
      </c>
      <c r="B32" s="6">
        <v>50</v>
      </c>
      <c r="C32" s="6"/>
      <c r="D32" s="10">
        <v>3.95</v>
      </c>
      <c r="E32" s="10">
        <v>0.5</v>
      </c>
      <c r="F32" s="10">
        <v>24.15</v>
      </c>
      <c r="G32" s="10">
        <v>116.9</v>
      </c>
      <c r="H32" s="10">
        <v>0.05</v>
      </c>
      <c r="I32" s="10">
        <v>0</v>
      </c>
      <c r="J32" s="10">
        <v>0</v>
      </c>
      <c r="K32" s="10">
        <v>0.65</v>
      </c>
      <c r="L32" s="10">
        <v>11.5</v>
      </c>
      <c r="M32" s="10">
        <v>43.5</v>
      </c>
      <c r="N32" s="10">
        <v>16.5</v>
      </c>
      <c r="O32" s="10">
        <v>0.55000000000000004</v>
      </c>
    </row>
    <row r="33" spans="1:17" s="14" customFormat="1" ht="20.45" customHeight="1" x14ac:dyDescent="0.25">
      <c r="A33" s="11" t="s">
        <v>20</v>
      </c>
      <c r="B33" s="12">
        <f>SUM(B29:B32)</f>
        <v>550</v>
      </c>
      <c r="C33" s="12"/>
      <c r="D33" s="12"/>
      <c r="E33" s="12"/>
      <c r="F33" s="12"/>
      <c r="G33" s="13">
        <f>SUM(G29:G32)</f>
        <v>576.35333333333335</v>
      </c>
      <c r="H33" s="12"/>
      <c r="I33" s="12"/>
      <c r="J33" s="12"/>
      <c r="K33" s="12"/>
      <c r="L33" s="12"/>
      <c r="M33" s="12"/>
      <c r="N33" s="12"/>
      <c r="O33" s="12"/>
    </row>
    <row r="34" spans="1:17" s="5" customFormat="1" ht="20.45" customHeight="1" x14ac:dyDescent="0.25">
      <c r="A34" s="16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7" s="5" customFormat="1" ht="20.45" customHeight="1" x14ac:dyDescent="0.25">
      <c r="A35" s="9" t="s">
        <v>47</v>
      </c>
      <c r="B35" s="6" t="s">
        <v>27</v>
      </c>
      <c r="C35" s="6">
        <v>301</v>
      </c>
      <c r="D35" s="10">
        <v>9.2591999999999999</v>
      </c>
      <c r="E35" s="10">
        <v>15.847199999999997</v>
      </c>
      <c r="F35" s="10">
        <v>7.1881500000000003</v>
      </c>
      <c r="G35" s="10">
        <v>168.29500000000002</v>
      </c>
      <c r="H35" s="10">
        <v>3.9699999999999999E-2</v>
      </c>
      <c r="I35" s="10">
        <v>0.93909999999999993</v>
      </c>
      <c r="J35" s="10">
        <v>64.16</v>
      </c>
      <c r="K35" s="10">
        <v>0</v>
      </c>
      <c r="L35" s="10">
        <v>53.61</v>
      </c>
      <c r="M35" s="10">
        <v>69.036000000000001</v>
      </c>
      <c r="N35" s="10">
        <v>12.770999999999999</v>
      </c>
      <c r="O35" s="10">
        <v>0.90809999999999991</v>
      </c>
    </row>
    <row r="36" spans="1:17" s="5" customFormat="1" ht="20.45" customHeight="1" x14ac:dyDescent="0.25">
      <c r="A36" s="9" t="s">
        <v>33</v>
      </c>
      <c r="B36" s="6">
        <v>180</v>
      </c>
      <c r="C36" s="6">
        <v>302</v>
      </c>
      <c r="D36" s="10">
        <v>10.68</v>
      </c>
      <c r="E36" s="10">
        <v>4.919999999999999</v>
      </c>
      <c r="F36" s="10">
        <v>47.808</v>
      </c>
      <c r="G36" s="10">
        <v>278.23200000000003</v>
      </c>
      <c r="H36" s="10">
        <v>0.24</v>
      </c>
      <c r="I36" s="10">
        <v>0</v>
      </c>
      <c r="J36" s="10">
        <v>0</v>
      </c>
      <c r="K36" s="10">
        <v>0</v>
      </c>
      <c r="L36" s="10">
        <v>17.52</v>
      </c>
      <c r="M36" s="10">
        <v>252</v>
      </c>
      <c r="N36" s="10">
        <v>168</v>
      </c>
      <c r="O36" s="10">
        <v>6.0119999999999996</v>
      </c>
    </row>
    <row r="37" spans="1:17" s="5" customFormat="1" ht="20.45" customHeight="1" x14ac:dyDescent="0.25">
      <c r="A37" s="9" t="s">
        <v>29</v>
      </c>
      <c r="B37" s="6">
        <v>200</v>
      </c>
      <c r="C37" s="6">
        <v>349</v>
      </c>
      <c r="D37" s="10">
        <v>0.66200000000000003</v>
      </c>
      <c r="E37" s="10">
        <v>0.09</v>
      </c>
      <c r="F37" s="10">
        <v>32.013999999999996</v>
      </c>
      <c r="G37" s="10">
        <v>132.80000000000001</v>
      </c>
      <c r="H37" s="10">
        <v>1.6E-2</v>
      </c>
      <c r="I37" s="10">
        <v>0.72599999999999998</v>
      </c>
      <c r="J37" s="10">
        <v>0</v>
      </c>
      <c r="K37" s="10">
        <v>0.2</v>
      </c>
      <c r="L37" s="10">
        <v>32.480000000000004</v>
      </c>
      <c r="M37" s="10">
        <v>23.44</v>
      </c>
      <c r="N37" s="10">
        <v>17.46</v>
      </c>
      <c r="O37" s="10">
        <v>0.69800000000000006</v>
      </c>
    </row>
    <row r="38" spans="1:17" s="5" customFormat="1" ht="20.45" customHeight="1" x14ac:dyDescent="0.25">
      <c r="A38" s="9" t="s">
        <v>42</v>
      </c>
      <c r="B38" s="6">
        <v>50</v>
      </c>
      <c r="C38" s="6"/>
      <c r="D38" s="10">
        <v>3.95</v>
      </c>
      <c r="E38" s="10">
        <v>0.5</v>
      </c>
      <c r="F38" s="10">
        <v>24.15</v>
      </c>
      <c r="G38" s="10">
        <v>116.9</v>
      </c>
      <c r="H38" s="10">
        <v>0.05</v>
      </c>
      <c r="I38" s="10">
        <v>0</v>
      </c>
      <c r="J38" s="10">
        <v>0</v>
      </c>
      <c r="K38" s="10">
        <v>0.65</v>
      </c>
      <c r="L38" s="10">
        <v>11.5</v>
      </c>
      <c r="M38" s="10">
        <v>43.5</v>
      </c>
      <c r="N38" s="10">
        <v>16.5</v>
      </c>
      <c r="O38" s="10">
        <v>0.55000000000000004</v>
      </c>
    </row>
    <row r="39" spans="1:17" s="14" customFormat="1" ht="20.45" customHeight="1" x14ac:dyDescent="0.25">
      <c r="A39" s="11" t="s">
        <v>20</v>
      </c>
      <c r="B39" s="12">
        <f>SUM(B35:B38)+50+70</f>
        <v>550</v>
      </c>
      <c r="C39" s="12"/>
      <c r="D39" s="12"/>
      <c r="E39" s="12"/>
      <c r="F39" s="12"/>
      <c r="G39" s="13">
        <f>SUM(G35:G38)</f>
        <v>696.22699999999998</v>
      </c>
      <c r="H39" s="12"/>
      <c r="I39" s="12"/>
      <c r="J39" s="12"/>
      <c r="K39" s="12"/>
      <c r="L39" s="12"/>
      <c r="M39" s="12"/>
      <c r="N39" s="12"/>
      <c r="O39" s="12"/>
    </row>
    <row r="40" spans="1:17" s="5" customFormat="1" ht="20.45" customHeight="1" x14ac:dyDescent="0.25">
      <c r="A40" s="16" t="s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7" s="5" customFormat="1" ht="20.45" customHeight="1" x14ac:dyDescent="0.25">
      <c r="A41" s="9" t="s">
        <v>52</v>
      </c>
      <c r="B41" s="6" t="s">
        <v>45</v>
      </c>
      <c r="C41" s="6">
        <v>204</v>
      </c>
      <c r="D41" s="10">
        <v>14.0725</v>
      </c>
      <c r="E41" s="10">
        <v>7.0149999999999997</v>
      </c>
      <c r="F41" s="10">
        <v>53.2</v>
      </c>
      <c r="G41" s="10">
        <v>332.5</v>
      </c>
      <c r="H41" s="10">
        <v>0.10500000000000001</v>
      </c>
      <c r="I41" s="10">
        <v>0.14000000000000001</v>
      </c>
      <c r="J41" s="10">
        <v>52</v>
      </c>
      <c r="K41" s="10">
        <v>0.26</v>
      </c>
      <c r="L41" s="10">
        <v>194.6525</v>
      </c>
      <c r="M41" s="10">
        <v>161.94624999999999</v>
      </c>
      <c r="N41" s="10">
        <v>21.364999999999998</v>
      </c>
      <c r="O41" s="10">
        <v>1.62</v>
      </c>
    </row>
    <row r="42" spans="1:17" s="5" customFormat="1" ht="20.45" customHeight="1" x14ac:dyDescent="0.25">
      <c r="A42" s="9" t="s">
        <v>53</v>
      </c>
      <c r="B42" s="6">
        <v>200</v>
      </c>
      <c r="C42" s="6">
        <v>346</v>
      </c>
      <c r="D42" s="6">
        <v>0.45</v>
      </c>
      <c r="E42" s="6">
        <v>0.1</v>
      </c>
      <c r="F42" s="6">
        <v>33.989999999999995</v>
      </c>
      <c r="G42" s="6">
        <v>141.19999999999999</v>
      </c>
      <c r="H42" s="6">
        <v>0.02</v>
      </c>
      <c r="I42" s="6">
        <v>12</v>
      </c>
      <c r="J42" s="6">
        <v>0</v>
      </c>
      <c r="K42" s="6">
        <v>7.0000000000000007E-2</v>
      </c>
      <c r="L42" s="6">
        <v>23.02</v>
      </c>
      <c r="M42" s="6">
        <v>11.5</v>
      </c>
      <c r="N42" s="6">
        <v>7.6260000000000003</v>
      </c>
      <c r="O42" s="6">
        <v>0.24</v>
      </c>
      <c r="Q42" s="15"/>
    </row>
    <row r="43" spans="1:17" s="5" customFormat="1" ht="20.45" customHeight="1" x14ac:dyDescent="0.25">
      <c r="A43" s="9" t="s">
        <v>46</v>
      </c>
      <c r="B43" s="6">
        <v>30</v>
      </c>
      <c r="C43" s="6"/>
      <c r="D43" s="10">
        <v>1.5899999999999999</v>
      </c>
      <c r="E43" s="10">
        <v>1.62</v>
      </c>
      <c r="F43" s="10">
        <v>20.849999999999998</v>
      </c>
      <c r="G43" s="10">
        <v>103.2</v>
      </c>
      <c r="H43" s="10">
        <v>2.4E-2</v>
      </c>
      <c r="I43" s="10">
        <v>0</v>
      </c>
      <c r="J43" s="10">
        <v>0</v>
      </c>
      <c r="K43" s="10">
        <v>0.72</v>
      </c>
      <c r="L43" s="10">
        <v>3.3</v>
      </c>
      <c r="M43" s="10">
        <v>12.299999999999999</v>
      </c>
      <c r="N43" s="10">
        <v>2.6999999999999997</v>
      </c>
      <c r="O43" s="10">
        <v>0.24</v>
      </c>
    </row>
    <row r="44" spans="1:17" s="5" customFormat="1" ht="20.45" customHeight="1" x14ac:dyDescent="0.25">
      <c r="A44" s="9" t="s">
        <v>42</v>
      </c>
      <c r="B44" s="6">
        <v>50</v>
      </c>
      <c r="C44" s="6"/>
      <c r="D44" s="10">
        <v>3.95</v>
      </c>
      <c r="E44" s="10">
        <v>0.5</v>
      </c>
      <c r="F44" s="10">
        <v>24.15</v>
      </c>
      <c r="G44" s="10">
        <v>116.9</v>
      </c>
      <c r="H44" s="10">
        <v>0.05</v>
      </c>
      <c r="I44" s="10">
        <v>0</v>
      </c>
      <c r="J44" s="10">
        <v>0</v>
      </c>
      <c r="K44" s="10">
        <v>0.65</v>
      </c>
      <c r="L44" s="10">
        <v>11.5</v>
      </c>
      <c r="M44" s="10">
        <v>43.5</v>
      </c>
      <c r="N44" s="10">
        <v>16.5</v>
      </c>
      <c r="O44" s="10">
        <v>0.55000000000000004</v>
      </c>
    </row>
    <row r="45" spans="1:17" s="14" customFormat="1" ht="20.45" customHeight="1" x14ac:dyDescent="0.25">
      <c r="A45" s="11" t="s">
        <v>20</v>
      </c>
      <c r="B45" s="12">
        <f>SUM(B41:B44)+250+20</f>
        <v>550</v>
      </c>
      <c r="C45" s="12"/>
      <c r="D45" s="12"/>
      <c r="E45" s="12"/>
      <c r="F45" s="12"/>
      <c r="G45" s="12">
        <f>SUM(G41:G44)</f>
        <v>693.8</v>
      </c>
      <c r="H45" s="12"/>
      <c r="I45" s="12"/>
      <c r="J45" s="12"/>
      <c r="K45" s="12"/>
      <c r="L45" s="12"/>
      <c r="M45" s="12"/>
      <c r="N45" s="12"/>
      <c r="O45" s="12"/>
    </row>
    <row r="46" spans="1:17" s="5" customFormat="1" ht="20.45" customHeight="1" x14ac:dyDescent="0.25">
      <c r="A46" s="16" t="s">
        <v>35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7" s="5" customFormat="1" ht="20.45" customHeight="1" x14ac:dyDescent="0.25">
      <c r="A47" s="9" t="s">
        <v>36</v>
      </c>
      <c r="B47" s="6" t="s">
        <v>37</v>
      </c>
      <c r="C47" s="6">
        <v>234</v>
      </c>
      <c r="D47" s="10">
        <v>7.5311000000000003</v>
      </c>
      <c r="E47" s="10">
        <v>5.1851000000000003</v>
      </c>
      <c r="F47" s="10">
        <v>8.2076999999999991</v>
      </c>
      <c r="G47" s="10">
        <v>109.64750000000001</v>
      </c>
      <c r="H47" s="10">
        <v>5.6350000000000004E-2</v>
      </c>
      <c r="I47" s="10">
        <v>0.24154999999999999</v>
      </c>
      <c r="J47" s="10">
        <v>26.342499999999998</v>
      </c>
      <c r="K47" s="10">
        <v>0.3125</v>
      </c>
      <c r="L47" s="10">
        <v>43.317499999999995</v>
      </c>
      <c r="M47" s="10">
        <v>98.950500000000005</v>
      </c>
      <c r="N47" s="10">
        <v>16.230499999999999</v>
      </c>
      <c r="O47" s="10">
        <v>0.49980000000000002</v>
      </c>
    </row>
    <row r="48" spans="1:17" s="5" customFormat="1" ht="20.45" customHeight="1" x14ac:dyDescent="0.25">
      <c r="A48" s="9" t="s">
        <v>23</v>
      </c>
      <c r="B48" s="6">
        <v>180</v>
      </c>
      <c r="C48" s="6">
        <v>312</v>
      </c>
      <c r="D48" s="10">
        <v>3.6774</v>
      </c>
      <c r="E48" s="10">
        <v>5.7617999999999991</v>
      </c>
      <c r="F48" s="10">
        <v>24.526799999999998</v>
      </c>
      <c r="G48" s="10">
        <v>164.7</v>
      </c>
      <c r="H48" s="10">
        <v>0.16739999999999999</v>
      </c>
      <c r="I48" s="10">
        <v>21.792599999999997</v>
      </c>
      <c r="J48" s="10">
        <v>0</v>
      </c>
      <c r="K48" s="10">
        <v>0.18</v>
      </c>
      <c r="L48" s="10">
        <v>44.37</v>
      </c>
      <c r="M48" s="10">
        <v>103.91399999999999</v>
      </c>
      <c r="N48" s="10">
        <v>33.299999999999997</v>
      </c>
      <c r="O48" s="10">
        <v>1.2114</v>
      </c>
    </row>
    <row r="49" spans="1:15" s="5" customFormat="1" ht="20.45" customHeight="1" x14ac:dyDescent="0.25">
      <c r="A49" s="9" t="s">
        <v>25</v>
      </c>
      <c r="B49" s="6" t="s">
        <v>32</v>
      </c>
      <c r="C49" s="6">
        <v>377</v>
      </c>
      <c r="D49" s="10">
        <v>0.13</v>
      </c>
      <c r="E49" s="10">
        <v>0.02</v>
      </c>
      <c r="F49" s="10">
        <v>15.2</v>
      </c>
      <c r="G49" s="10">
        <v>62</v>
      </c>
      <c r="H49" s="10">
        <v>0</v>
      </c>
      <c r="I49" s="10">
        <v>2.83</v>
      </c>
      <c r="J49" s="10">
        <v>0</v>
      </c>
      <c r="K49" s="10">
        <v>0</v>
      </c>
      <c r="L49" s="10">
        <v>14.2</v>
      </c>
      <c r="M49" s="10">
        <v>4.4000000000000004</v>
      </c>
      <c r="N49" s="10">
        <v>2.4</v>
      </c>
      <c r="O49" s="10">
        <v>0.36</v>
      </c>
    </row>
    <row r="50" spans="1:15" s="5" customFormat="1" ht="20.45" customHeight="1" x14ac:dyDescent="0.25">
      <c r="A50" s="9" t="s">
        <v>42</v>
      </c>
      <c r="B50" s="6">
        <v>50</v>
      </c>
      <c r="C50" s="6"/>
      <c r="D50" s="10">
        <v>3.95</v>
      </c>
      <c r="E50" s="10">
        <v>0.5</v>
      </c>
      <c r="F50" s="10">
        <v>24.15</v>
      </c>
      <c r="G50" s="10">
        <v>116.9</v>
      </c>
      <c r="H50" s="10">
        <v>0.05</v>
      </c>
      <c r="I50" s="10">
        <v>0</v>
      </c>
      <c r="J50" s="10">
        <v>0</v>
      </c>
      <c r="K50" s="10">
        <v>0.65</v>
      </c>
      <c r="L50" s="10">
        <v>11.5</v>
      </c>
      <c r="M50" s="10">
        <v>43.5</v>
      </c>
      <c r="N50" s="10">
        <v>16.5</v>
      </c>
      <c r="O50" s="10">
        <v>0.55000000000000004</v>
      </c>
    </row>
    <row r="51" spans="1:15" s="14" customFormat="1" ht="20.45" customHeight="1" x14ac:dyDescent="0.25">
      <c r="A51" s="11" t="s">
        <v>20</v>
      </c>
      <c r="B51" s="12">
        <f>SUM(B47:B50)+50+60+200+10</f>
        <v>550</v>
      </c>
      <c r="C51" s="12"/>
      <c r="D51" s="12"/>
      <c r="E51" s="12"/>
      <c r="F51" s="12"/>
      <c r="G51" s="13">
        <f>SUM(G47:G50)</f>
        <v>453.24749999999995</v>
      </c>
      <c r="H51" s="12"/>
      <c r="I51" s="12"/>
      <c r="J51" s="12"/>
      <c r="K51" s="12"/>
      <c r="L51" s="12"/>
      <c r="M51" s="12"/>
      <c r="N51" s="12"/>
      <c r="O51" s="12"/>
    </row>
    <row r="52" spans="1:15" s="5" customFormat="1" ht="20.45" customHeight="1" x14ac:dyDescent="0.25">
      <c r="A52" s="16" t="s">
        <v>38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s="5" customFormat="1" ht="20.45" customHeight="1" x14ac:dyDescent="0.25">
      <c r="A53" s="9" t="s">
        <v>48</v>
      </c>
      <c r="B53" s="6">
        <v>199.99999999999997</v>
      </c>
      <c r="C53" s="6">
        <v>182</v>
      </c>
      <c r="D53" s="10">
        <v>4.6363636363636358</v>
      </c>
      <c r="E53" s="10">
        <v>9.745454545454546</v>
      </c>
      <c r="F53" s="10">
        <v>39.454545454545453</v>
      </c>
      <c r="G53" s="10">
        <v>264.5454545454545</v>
      </c>
      <c r="H53" s="10">
        <v>5.4545454545454536E-2</v>
      </c>
      <c r="I53" s="10">
        <v>1.0636363636363635</v>
      </c>
      <c r="J53" s="10">
        <v>52.72727272727272</v>
      </c>
      <c r="K53" s="10">
        <v>0.41199999999999998</v>
      </c>
      <c r="L53" s="10">
        <v>118.53636363636362</v>
      </c>
      <c r="M53" s="10">
        <v>125.58181818181816</v>
      </c>
      <c r="N53" s="10">
        <v>27.381818181818179</v>
      </c>
      <c r="O53" s="10">
        <v>0.45454545454545453</v>
      </c>
    </row>
    <row r="54" spans="1:15" s="5" customFormat="1" ht="20.45" customHeight="1" x14ac:dyDescent="0.25">
      <c r="A54" s="9" t="s">
        <v>44</v>
      </c>
      <c r="B54" s="6">
        <v>200</v>
      </c>
      <c r="C54" s="6">
        <v>382</v>
      </c>
      <c r="D54" s="10">
        <v>3.72</v>
      </c>
      <c r="E54" s="10">
        <v>0.67</v>
      </c>
      <c r="F54" s="10">
        <v>26</v>
      </c>
      <c r="G54" s="10">
        <v>125.11</v>
      </c>
      <c r="H54" s="10">
        <v>0.02</v>
      </c>
      <c r="I54" s="10">
        <v>1.33</v>
      </c>
      <c r="J54" s="10">
        <v>0</v>
      </c>
      <c r="K54" s="10">
        <v>0</v>
      </c>
      <c r="L54" s="10">
        <v>133.30000000000001</v>
      </c>
      <c r="M54" s="10">
        <v>111.11</v>
      </c>
      <c r="N54" s="10">
        <v>25.56</v>
      </c>
      <c r="O54" s="10">
        <v>2</v>
      </c>
    </row>
    <row r="55" spans="1:15" s="5" customFormat="1" ht="20.45" customHeight="1" x14ac:dyDescent="0.25">
      <c r="A55" s="9" t="s">
        <v>42</v>
      </c>
      <c r="B55" s="6">
        <v>50</v>
      </c>
      <c r="C55" s="6"/>
      <c r="D55" s="10">
        <v>3.95</v>
      </c>
      <c r="E55" s="10">
        <v>0.5</v>
      </c>
      <c r="F55" s="10">
        <v>24.15</v>
      </c>
      <c r="G55" s="10">
        <v>116.9</v>
      </c>
      <c r="H55" s="10">
        <v>0.05</v>
      </c>
      <c r="I55" s="10">
        <v>0</v>
      </c>
      <c r="J55" s="10">
        <v>0</v>
      </c>
      <c r="K55" s="10">
        <v>0.65</v>
      </c>
      <c r="L55" s="10">
        <v>11.5</v>
      </c>
      <c r="M55" s="10">
        <v>43.5</v>
      </c>
      <c r="N55" s="10">
        <v>16.5</v>
      </c>
      <c r="O55" s="10">
        <v>0.55000000000000004</v>
      </c>
    </row>
    <row r="56" spans="1:15" s="5" customFormat="1" ht="20.45" customHeight="1" x14ac:dyDescent="0.25">
      <c r="A56" s="9" t="s">
        <v>43</v>
      </c>
      <c r="B56" s="6">
        <v>100</v>
      </c>
      <c r="C56" s="6">
        <v>338</v>
      </c>
      <c r="D56" s="10">
        <v>0.39999999999999997</v>
      </c>
      <c r="E56" s="10">
        <v>0.39999999999999997</v>
      </c>
      <c r="F56" s="10">
        <v>9.7999999999999989</v>
      </c>
      <c r="G56" s="10">
        <v>44.4</v>
      </c>
      <c r="H56" s="10">
        <v>2.6666666666666668E-2</v>
      </c>
      <c r="I56" s="10">
        <v>10</v>
      </c>
      <c r="J56" s="10">
        <v>0</v>
      </c>
      <c r="K56" s="10">
        <v>0.19999999999999998</v>
      </c>
      <c r="L56" s="10">
        <v>16</v>
      </c>
      <c r="M56" s="10">
        <v>11</v>
      </c>
      <c r="N56" s="10">
        <v>9</v>
      </c>
      <c r="O56" s="10">
        <v>2.1999999999999997</v>
      </c>
    </row>
    <row r="57" spans="1:15" s="14" customFormat="1" ht="20.45" customHeight="1" x14ac:dyDescent="0.25">
      <c r="A57" s="11" t="s">
        <v>20</v>
      </c>
      <c r="B57" s="12">
        <f>SUM(B53:B56)</f>
        <v>550</v>
      </c>
      <c r="C57" s="12"/>
      <c r="D57" s="12"/>
      <c r="E57" s="12"/>
      <c r="F57" s="12"/>
      <c r="G57" s="13">
        <f>SUM(G53:G56)</f>
        <v>550.95545454545447</v>
      </c>
      <c r="H57" s="12"/>
      <c r="I57" s="12"/>
      <c r="J57" s="12"/>
      <c r="K57" s="12"/>
      <c r="L57" s="12"/>
      <c r="M57" s="12"/>
      <c r="N57" s="12"/>
      <c r="O57" s="12"/>
    </row>
    <row r="58" spans="1:15" s="5" customFormat="1" ht="20.45" customHeight="1" x14ac:dyDescent="0.25">
      <c r="A58" s="16" t="s">
        <v>39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s="5" customFormat="1" ht="20.45" customHeight="1" x14ac:dyDescent="0.25">
      <c r="A59" s="9" t="s">
        <v>50</v>
      </c>
      <c r="B59" s="6" t="s">
        <v>40</v>
      </c>
      <c r="C59" s="6">
        <v>288</v>
      </c>
      <c r="D59" s="10">
        <v>15.872</v>
      </c>
      <c r="E59" s="10">
        <v>11.829000000000001</v>
      </c>
      <c r="F59" s="10">
        <v>2.9335</v>
      </c>
      <c r="G59" s="10">
        <v>181.71899999999999</v>
      </c>
      <c r="H59" s="10">
        <v>3.8499999999999993E-2</v>
      </c>
      <c r="I59" s="10">
        <v>1.9E-2</v>
      </c>
      <c r="J59" s="10">
        <v>30.9</v>
      </c>
      <c r="K59" s="10">
        <v>0.11899999999999999</v>
      </c>
      <c r="L59" s="10">
        <v>41.65</v>
      </c>
      <c r="M59" s="10">
        <v>111.696</v>
      </c>
      <c r="N59" s="10">
        <v>16.64</v>
      </c>
      <c r="O59" s="10">
        <v>1.504</v>
      </c>
    </row>
    <row r="60" spans="1:15" s="5" customFormat="1" ht="20.45" customHeight="1" x14ac:dyDescent="0.25">
      <c r="A60" s="9" t="s">
        <v>33</v>
      </c>
      <c r="B60" s="6">
        <v>180</v>
      </c>
      <c r="C60" s="6">
        <v>302</v>
      </c>
      <c r="D60" s="10">
        <v>10.68</v>
      </c>
      <c r="E60" s="10">
        <v>4.919999999999999</v>
      </c>
      <c r="F60" s="10">
        <v>47.808</v>
      </c>
      <c r="G60" s="10">
        <v>278.23200000000003</v>
      </c>
      <c r="H60" s="10">
        <v>0.24</v>
      </c>
      <c r="I60" s="10">
        <v>0</v>
      </c>
      <c r="J60" s="10">
        <v>0</v>
      </c>
      <c r="K60" s="10">
        <v>0</v>
      </c>
      <c r="L60" s="10">
        <v>17.52</v>
      </c>
      <c r="M60" s="10">
        <v>252</v>
      </c>
      <c r="N60" s="10">
        <v>168</v>
      </c>
      <c r="O60" s="10">
        <v>6.0119999999999996</v>
      </c>
    </row>
    <row r="61" spans="1:15" s="5" customFormat="1" ht="20.45" customHeight="1" x14ac:dyDescent="0.25">
      <c r="A61" s="9" t="s">
        <v>29</v>
      </c>
      <c r="B61" s="6">
        <v>200</v>
      </c>
      <c r="C61" s="6">
        <v>349</v>
      </c>
      <c r="D61" s="10">
        <v>0.66200000000000003</v>
      </c>
      <c r="E61" s="10">
        <v>0.09</v>
      </c>
      <c r="F61" s="10">
        <v>32.013999999999996</v>
      </c>
      <c r="G61" s="10">
        <v>132.80000000000001</v>
      </c>
      <c r="H61" s="10">
        <v>1.6E-2</v>
      </c>
      <c r="I61" s="10">
        <v>0.72599999999999998</v>
      </c>
      <c r="J61" s="10">
        <v>0</v>
      </c>
      <c r="K61" s="10">
        <v>0.2</v>
      </c>
      <c r="L61" s="10">
        <v>32.480000000000004</v>
      </c>
      <c r="M61" s="10">
        <v>23.44</v>
      </c>
      <c r="N61" s="10">
        <v>17.46</v>
      </c>
      <c r="O61" s="10">
        <v>0.69800000000000006</v>
      </c>
    </row>
    <row r="62" spans="1:15" s="5" customFormat="1" ht="20.45" customHeight="1" x14ac:dyDescent="0.25">
      <c r="A62" s="9" t="s">
        <v>42</v>
      </c>
      <c r="B62" s="6">
        <v>50</v>
      </c>
      <c r="C62" s="6"/>
      <c r="D62" s="10">
        <v>3.95</v>
      </c>
      <c r="E62" s="10">
        <v>0.5</v>
      </c>
      <c r="F62" s="10">
        <v>24.15</v>
      </c>
      <c r="G62" s="10">
        <v>116.9</v>
      </c>
      <c r="H62" s="10">
        <v>0.05</v>
      </c>
      <c r="I62" s="10">
        <v>0</v>
      </c>
      <c r="J62" s="10">
        <v>0</v>
      </c>
      <c r="K62" s="10">
        <v>0.65</v>
      </c>
      <c r="L62" s="10">
        <v>11.5</v>
      </c>
      <c r="M62" s="10">
        <v>43.5</v>
      </c>
      <c r="N62" s="10">
        <v>16.5</v>
      </c>
      <c r="O62" s="10">
        <v>0.55000000000000004</v>
      </c>
    </row>
    <row r="63" spans="1:15" s="14" customFormat="1" ht="20.45" customHeight="1" x14ac:dyDescent="0.25">
      <c r="A63" s="11" t="s">
        <v>20</v>
      </c>
      <c r="B63" s="12">
        <f>SUM(B59:B62)+70+50</f>
        <v>550</v>
      </c>
      <c r="C63" s="12"/>
      <c r="D63" s="12"/>
      <c r="E63" s="12"/>
      <c r="F63" s="12"/>
      <c r="G63" s="13">
        <f>SUM(G59:G62)</f>
        <v>709.65099999999995</v>
      </c>
      <c r="H63" s="12"/>
      <c r="I63" s="12"/>
      <c r="J63" s="12"/>
      <c r="K63" s="12"/>
      <c r="L63" s="12"/>
      <c r="M63" s="12"/>
      <c r="N63" s="12"/>
      <c r="O63" s="12"/>
    </row>
    <row r="64" spans="1:15" s="5" customFormat="1" ht="20.45" customHeight="1" x14ac:dyDescent="0.25">
      <c r="A64" s="16" t="s">
        <v>41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s="5" customFormat="1" ht="20.45" customHeight="1" x14ac:dyDescent="0.25">
      <c r="A65" s="9" t="s">
        <v>55</v>
      </c>
      <c r="B65" s="6">
        <v>100</v>
      </c>
      <c r="C65" s="6">
        <v>67</v>
      </c>
      <c r="D65" s="10">
        <v>1.62</v>
      </c>
      <c r="E65" s="10">
        <v>7.2</v>
      </c>
      <c r="F65" s="10">
        <v>8.9</v>
      </c>
      <c r="G65" s="10">
        <v>97.88</v>
      </c>
      <c r="H65" s="10">
        <v>0.1</v>
      </c>
      <c r="I65" s="10">
        <v>13</v>
      </c>
      <c r="J65" s="10">
        <v>0</v>
      </c>
      <c r="K65" s="10">
        <v>2.95</v>
      </c>
      <c r="L65" s="10">
        <v>40.4</v>
      </c>
      <c r="M65" s="10">
        <v>48.8</v>
      </c>
      <c r="N65" s="10">
        <v>23.4</v>
      </c>
      <c r="O65" s="10">
        <v>1.02</v>
      </c>
    </row>
    <row r="66" spans="1:15" s="5" customFormat="1" ht="20.45" customHeight="1" x14ac:dyDescent="0.25">
      <c r="A66" s="9" t="s">
        <v>22</v>
      </c>
      <c r="B66" s="6">
        <v>200</v>
      </c>
      <c r="C66" s="6">
        <v>289</v>
      </c>
      <c r="D66" s="10">
        <v>14.354285714285714</v>
      </c>
      <c r="E66" s="10">
        <v>13.394285714285715</v>
      </c>
      <c r="F66" s="10">
        <v>17.37142857142857</v>
      </c>
      <c r="G66" s="10">
        <v>248</v>
      </c>
      <c r="H66" s="10">
        <v>0.08</v>
      </c>
      <c r="I66" s="10">
        <v>12.948571428571428</v>
      </c>
      <c r="J66" s="10">
        <v>16.685714285714283</v>
      </c>
      <c r="K66" s="10">
        <v>0.48</v>
      </c>
      <c r="L66" s="10">
        <v>42.057142857142857</v>
      </c>
      <c r="M66" s="10">
        <v>123.65714285714286</v>
      </c>
      <c r="N66" s="10">
        <v>44.228571428571435</v>
      </c>
      <c r="O66" s="10">
        <v>2.1942857142857144</v>
      </c>
    </row>
    <row r="67" spans="1:15" s="5" customFormat="1" ht="20.45" customHeight="1" x14ac:dyDescent="0.25">
      <c r="A67" s="9" t="s">
        <v>24</v>
      </c>
      <c r="B67" s="6">
        <v>200</v>
      </c>
      <c r="C67" s="6">
        <v>376</v>
      </c>
      <c r="D67" s="10">
        <v>7.0000000000000007E-2</v>
      </c>
      <c r="E67" s="10">
        <v>0.02</v>
      </c>
      <c r="F67" s="10">
        <v>15</v>
      </c>
      <c r="G67" s="10">
        <v>60</v>
      </c>
      <c r="H67" s="10">
        <v>0</v>
      </c>
      <c r="I67" s="10">
        <v>0.03</v>
      </c>
      <c r="J67" s="10">
        <v>0</v>
      </c>
      <c r="K67" s="10">
        <v>0</v>
      </c>
      <c r="L67" s="10">
        <v>11.1</v>
      </c>
      <c r="M67" s="10">
        <v>2.8</v>
      </c>
      <c r="N67" s="10">
        <v>1.4</v>
      </c>
      <c r="O67" s="10">
        <v>0.28000000000000003</v>
      </c>
    </row>
    <row r="68" spans="1:15" s="5" customFormat="1" ht="20.45" customHeight="1" x14ac:dyDescent="0.25">
      <c r="A68" s="9" t="s">
        <v>42</v>
      </c>
      <c r="B68" s="6">
        <v>50</v>
      </c>
      <c r="C68" s="6"/>
      <c r="D68" s="10">
        <v>3.95</v>
      </c>
      <c r="E68" s="10">
        <v>0.5</v>
      </c>
      <c r="F68" s="10">
        <v>24.15</v>
      </c>
      <c r="G68" s="10">
        <v>116.9</v>
      </c>
      <c r="H68" s="10">
        <v>0.05</v>
      </c>
      <c r="I68" s="10">
        <v>0</v>
      </c>
      <c r="J68" s="10">
        <v>0</v>
      </c>
      <c r="K68" s="10">
        <v>0.65</v>
      </c>
      <c r="L68" s="10">
        <v>11.5</v>
      </c>
      <c r="M68" s="10">
        <v>43.5</v>
      </c>
      <c r="N68" s="10">
        <v>16.5</v>
      </c>
      <c r="O68" s="10">
        <v>0.55000000000000004</v>
      </c>
    </row>
    <row r="69" spans="1:15" s="14" customFormat="1" ht="20.45" customHeight="1" x14ac:dyDescent="0.25">
      <c r="A69" s="11" t="s">
        <v>20</v>
      </c>
      <c r="B69" s="12">
        <f>SUM(B65:B68)</f>
        <v>550</v>
      </c>
      <c r="C69" s="12"/>
      <c r="D69" s="12"/>
      <c r="E69" s="12"/>
      <c r="F69" s="12"/>
      <c r="G69" s="13">
        <f>SUM(G65:G68)</f>
        <v>522.78</v>
      </c>
      <c r="H69" s="12"/>
      <c r="I69" s="12"/>
      <c r="J69" s="12"/>
      <c r="K69" s="12"/>
      <c r="L69" s="12"/>
      <c r="M69" s="12"/>
      <c r="N69" s="12"/>
      <c r="O69" s="12"/>
    </row>
    <row r="71" spans="1:15" s="1" customFormat="1" ht="15.75" x14ac:dyDescent="0.25">
      <c r="A71" s="5" t="s">
        <v>59</v>
      </c>
    </row>
    <row r="72" spans="1:15" s="1" customFormat="1" ht="15.75" x14ac:dyDescent="0.25">
      <c r="A72" s="8" t="s">
        <v>60</v>
      </c>
    </row>
  </sheetData>
  <autoFilter ref="A9:O69" xr:uid="{00000000-0009-0000-0000-000000000000}"/>
  <mergeCells count="19">
    <mergeCell ref="L1:O1"/>
    <mergeCell ref="L2:O2"/>
    <mergeCell ref="B6:N6"/>
    <mergeCell ref="A46:O46"/>
    <mergeCell ref="A52:O52"/>
    <mergeCell ref="L8:O8"/>
    <mergeCell ref="A8:A9"/>
    <mergeCell ref="B8:B9"/>
    <mergeCell ref="D8:F8"/>
    <mergeCell ref="G8:G9"/>
    <mergeCell ref="H8:K8"/>
    <mergeCell ref="A58:O58"/>
    <mergeCell ref="A64:O64"/>
    <mergeCell ref="A10:O10"/>
    <mergeCell ref="A16:O16"/>
    <mergeCell ref="A22:O22"/>
    <mergeCell ref="A28:O28"/>
    <mergeCell ref="A34:O34"/>
    <mergeCell ref="A40:O40"/>
  </mergeCells>
  <pageMargins left="0.7" right="0.7" top="0.75" bottom="0.75" header="0.3" footer="0.3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0" sqref="C10"/>
    </sheetView>
  </sheetViews>
  <sheetFormatPr defaultRowHeight="15" x14ac:dyDescent="0.25"/>
  <cols>
    <col min="1" max="1" width="19.140625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pane ySplit="1" topLeftCell="A2" activePane="bottomLeft" state="frozen"/>
      <selection pane="bottomLeft" activeCell="R16" sqref="R16"/>
    </sheetView>
  </sheetViews>
  <sheetFormatPr defaultRowHeight="15" x14ac:dyDescent="0.25"/>
  <cols>
    <col min="1" max="1" width="35.140625" bestFit="1" customWidth="1"/>
    <col min="2" max="2" width="11.5703125" bestFit="1" customWidth="1"/>
    <col min="3" max="3" width="12.85546875" bestFit="1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Таблица</vt:lpstr>
      <vt:lpstr>БЖУ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Михаил Сарычев</cp:lastModifiedBy>
  <cp:lastPrinted>2024-11-09T18:53:57Z</cp:lastPrinted>
  <dcterms:created xsi:type="dcterms:W3CDTF">2024-11-09T10:49:16Z</dcterms:created>
  <dcterms:modified xsi:type="dcterms:W3CDTF">2025-02-28T12:24:28Z</dcterms:modified>
</cp:coreProperties>
</file>